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007A-AUTO_PARTS Auto Parts and Batteries - Supplemental\Posting\Bid\"/>
    </mc:Choice>
  </mc:AlternateContent>
  <xr:revisionPtr revIDLastSave="0" documentId="8_{2FBBBF1C-0B8C-49CD-896F-2F91D42B7A39}" xr6:coauthVersionLast="47" xr6:coauthVersionMax="47" xr10:uidLastSave="{00000000-0000-0000-0000-000000000000}"/>
  <workbookProtection lockStructure="1"/>
  <bookViews>
    <workbookView xWindow="-28005" yWindow="1740" windowWidth="21600" windowHeight="11295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M3" i="2"/>
  <c r="L3" i="2"/>
  <c r="K3" i="2"/>
  <c r="R23" i="2"/>
  <c r="R19" i="2"/>
  <c r="R15" i="2"/>
  <c r="R11" i="2"/>
  <c r="R7" i="2"/>
  <c r="B19" i="2"/>
  <c r="B11" i="2"/>
  <c r="B22" i="2"/>
  <c r="B18" i="2"/>
  <c r="B14" i="2"/>
  <c r="B23" i="2"/>
  <c r="B15" i="2"/>
  <c r="B7" i="2"/>
  <c r="B10" i="2"/>
  <c r="R26" i="2"/>
  <c r="R22" i="2"/>
  <c r="R18" i="2"/>
  <c r="R14" i="2"/>
  <c r="R10" i="2"/>
  <c r="B26" i="2"/>
  <c r="R25" i="2"/>
  <c r="R21" i="2"/>
  <c r="R17" i="2"/>
  <c r="R13" i="2"/>
  <c r="R9" i="2"/>
  <c r="B17" i="2"/>
  <c r="B25" i="2"/>
  <c r="B21" i="2"/>
  <c r="B13" i="2"/>
  <c r="R24" i="2"/>
  <c r="R20" i="2"/>
  <c r="R16" i="2"/>
  <c r="R12" i="2"/>
  <c r="R8" i="2"/>
  <c r="B24" i="2"/>
  <c r="B20" i="2"/>
  <c r="B16" i="2"/>
  <c r="B12" i="2"/>
  <c r="B8" i="2"/>
  <c r="B9" i="2"/>
  <c r="B3" i="2" l="1"/>
  <c r="R29" i="2"/>
  <c r="R27" i="2"/>
</calcChain>
</file>

<file path=xl/sharedStrings.xml><?xml version="1.0" encoding="utf-8"?>
<sst xmlns="http://schemas.openxmlformats.org/spreadsheetml/2006/main" count="129" uniqueCount="93">
  <si>
    <t>a431ce7b9c769478a8b55be215759fe9ffa3e10ff5522acff6663ccebaa6ca82e46a3c35637fb2130d6d70debe2a400170f07acaf6a1cd7f192707a8fb02bc9b35aIqsZ0v+tnUGJ8uAgWjjHF2ySWqFP3WY0oEXt5ROdxtoPGioEqOHmRlBDPQWEF</t>
  </si>
  <si>
    <t>Appendix A1 - Market Basket (BT-49PY)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</si>
  <si>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</si>
  <si>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</si>
  <si>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</si>
  <si>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</si>
  <si>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</si>
  <si>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</si>
  <si>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</si>
  <si>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</si>
  <si>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Item Description</t>
  </si>
  <si>
    <t>Part # (Informational Only)</t>
  </si>
  <si>
    <t>Supplier Part #</t>
  </si>
  <si>
    <t>Name</t>
  </si>
  <si>
    <t>Description</t>
  </si>
  <si>
    <t>UNSPSC</t>
  </si>
  <si>
    <t>List Price</t>
  </si>
  <si>
    <t>Price</t>
  </si>
  <si>
    <t>UOM</t>
  </si>
  <si>
    <t>UOM Quantity</t>
  </si>
  <si>
    <t>Manufacturer</t>
  </si>
  <si>
    <t>Manufacturer Part #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</si>
  <si>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</si>
  <si>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</si>
  <si>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</si>
  <si>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</si>
  <si>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</si>
  <si>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</si>
  <si>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BidTableItem:293328</t>
  </si>
  <si>
    <t>BidTableItemResponse:252914</t>
  </si>
  <si>
    <t>BidTableItemResponse:252915</t>
  </si>
  <si>
    <t>BidTableItemResponse:252916</t>
  </si>
  <si>
    <t>BidTableItemResponse:252917</t>
  </si>
  <si>
    <t>BidTableItemResponse:252918</t>
  </si>
  <si>
    <t>BidTableItemResponse:252913</t>
  </si>
  <si>
    <t>BidTableItemResponse:252919</t>
  </si>
  <si>
    <t>BidTableItemResponse:252920</t>
  </si>
  <si>
    <t>BidTableItemResponse:252921</t>
  </si>
  <si>
    <t>BidTableItemResponse:252922</t>
  </si>
  <si>
    <t>BidTableFormula:130065</t>
  </si>
  <si>
    <t>No Bid</t>
  </si>
  <si>
    <t>#0-1</t>
  </si>
  <si>
    <t xml:space="preserve">
Front Pad Set
</t>
  </si>
  <si>
    <t>17D2407MPV</t>
  </si>
  <si>
    <t>#0-2</t>
  </si>
  <si>
    <t xml:space="preserve">
Front Rotor
</t>
  </si>
  <si>
    <t>18A82799PV</t>
  </si>
  <si>
    <t>#0-3</t>
  </si>
  <si>
    <t xml:space="preserve">
Rear Pad Set
</t>
  </si>
  <si>
    <t>17D2174AMHPV</t>
  </si>
  <si>
    <t>#0-4</t>
  </si>
  <si>
    <t xml:space="preserve">
Rear Rotor
</t>
  </si>
  <si>
    <t>18A82457PV</t>
  </si>
  <si>
    <t>#0-5</t>
  </si>
  <si>
    <t>17D1367MHPVF1</t>
  </si>
  <si>
    <t>#0-6</t>
  </si>
  <si>
    <t>18A2661</t>
  </si>
  <si>
    <t>#0-7</t>
  </si>
  <si>
    <t>17D1194MHPVF1</t>
  </si>
  <si>
    <t>#0-8</t>
  </si>
  <si>
    <t>18A2332PV</t>
  </si>
  <si>
    <t>#0-9</t>
  </si>
  <si>
    <t xml:space="preserve">
Air Filter
</t>
  </si>
  <si>
    <t>A3244C</t>
  </si>
  <si>
    <t>#0-10</t>
  </si>
  <si>
    <t>A3181C</t>
  </si>
  <si>
    <t>#0-11</t>
  </si>
  <si>
    <t xml:space="preserve">
Oil Filter Fleet Pack of 12
</t>
  </si>
  <si>
    <t>PF63F</t>
  </si>
  <si>
    <t>#0-12</t>
  </si>
  <si>
    <t xml:space="preserve">
Oil Filter
</t>
  </si>
  <si>
    <t>PF63</t>
  </si>
  <si>
    <t>#0-13</t>
  </si>
  <si>
    <t xml:space="preserve">
Injector
</t>
  </si>
  <si>
    <t>#0-14</t>
  </si>
  <si>
    <t>FL500S</t>
  </si>
  <si>
    <t>#0-15</t>
  </si>
  <si>
    <t>SL820S</t>
  </si>
  <si>
    <t>#0-16</t>
  </si>
  <si>
    <t>FA1883</t>
  </si>
  <si>
    <t>#0-17</t>
  </si>
  <si>
    <t xml:space="preserve">
Cabin Filter
</t>
  </si>
  <si>
    <t>FP92</t>
  </si>
  <si>
    <t>#0-18</t>
  </si>
  <si>
    <t xml:space="preserve">
Fuel Filter
</t>
  </si>
  <si>
    <t>FD4647</t>
  </si>
  <si>
    <t>#0-19</t>
  </si>
  <si>
    <t xml:space="preserve">
Ignition Coil
</t>
  </si>
  <si>
    <t>DG525</t>
  </si>
  <si>
    <t>#0-20</t>
  </si>
  <si>
    <t>DG526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</si>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</sst>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7" x14ac:knownFonts="1">
    <font>
      <sz val="12"/>
      <color rgb="FF000000"/>
      <name val="Arial"/>
    </font>
    <font>
      <b/>
      <sz val="22"/>
      <color rgb="FF40404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548BA1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1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7" t="s">
        <v>1</v>
      </c>
      <c r="C8" s="18"/>
      <c r="D8" s="18"/>
      <c r="E8" s="18"/>
    </row>
    <row r="10" spans="2:5" ht="27.75" x14ac:dyDescent="0.2">
      <c r="B10" s="2" t="s">
        <v>2</v>
      </c>
    </row>
    <row r="12" spans="2:5" ht="399.95" customHeight="1" x14ac:dyDescent="0.2">
      <c r="B12" s="19" t="s">
        <v>3</v>
      </c>
      <c r="C12" s="19"/>
      <c r="D12" s="19"/>
      <c r="E12" s="19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29"/>
  <sheetViews>
    <sheetView workbookViewId="0">
      <pane xSplit="6" ySplit="5" topLeftCell="G6" activePane="bottomRight" state="frozen"/>
      <selection pane="topRight"/>
      <selection pane="bottomLeft"/>
      <selection pane="bottomRight" activeCell="R29" sqref="R29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8" width="15" customWidth="1"/>
  </cols>
  <sheetData>
    <row r="2" spans="2:18" ht="27.75" x14ac:dyDescent="0.2">
      <c r="B2" s="2" t="s">
        <v>4</v>
      </c>
    </row>
    <row r="3" spans="2:18" ht="32.1" customHeight="1" x14ac:dyDescent="0.2">
      <c r="B3" s="3" t="str">
        <f ca="1">IF((COUNTIF(B7:B28, "Error*") + COUNTIF(H3:Q3, "Error*")) &gt; 0, "Error: Check cell(s)" &amp;IF(COUNTIF(B7:B28, "Error*") &gt; 0, (" " &amp; ADDRESS(7 + MATCH("Error*", B7:B28, 0) - 1, COLUMN(), 4)), "") &amp; IF(COUNTIF(H3:Q3, "Error*") &gt; 0, (" " &amp; ADDRESS(ROW(), 8 + MATCH("Error*", H3:Q3,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/>
      <c r="K3" s="5" t="str">
        <f>IFERROR("Error: Cell " &amp; ADDRESS((7 + MATCH(FALSE, INDEX(NOT(NOT(ISNUMBER(K7:K28)) * NOT(ISBLANK(K7:K28))), 0), 0) - 1), COLUMN(), 4) &amp; " must be Numeric", "")</f>
        <v/>
      </c>
      <c r="L3" s="5" t="str">
        <f>IFERROR("Error: Cell " &amp; ADDRESS((7 + MATCH(FALSE, INDEX(NOT(NOT(ISNUMBER(L7:L28)) * NOT(ISBLANK(L7:L28))), 0), 0) - 1), COLUMN(), 4) &amp; " must be Numeric", "")</f>
        <v/>
      </c>
      <c r="M3" s="5" t="str">
        <f>IFERROR("Error: Cell " &amp; ADDRESS((7 + MATCH(FALSE, INDEX(NOT(NOT(ISNUMBER(M7:M28)) * NOT(ISBLANK(M7:M28))), 0), 0) - 1), COLUMN(), 4) &amp; " must be Numeric", "")</f>
        <v/>
      </c>
      <c r="N3" s="5"/>
      <c r="O3" s="5" t="str">
        <f>IFERROR("Error: Cell " &amp; ADDRESS((7 + MATCH(FALSE, INDEX(NOT(NOT(ISNUMBER(O7:O28)) * NOT(ISBLANK(O7:O28))), 0), 0) - 1), COLUMN(), 4) &amp; " must be Numeric", "")</f>
        <v/>
      </c>
      <c r="P3" s="5"/>
      <c r="Q3" s="5"/>
      <c r="R3" s="5"/>
    </row>
    <row r="4" spans="2:18" ht="24.95" customHeight="1" x14ac:dyDescent="0.2">
      <c r="B4" s="1"/>
      <c r="C4" s="1"/>
      <c r="D4" s="1"/>
      <c r="E4" s="1"/>
      <c r="F4" s="1"/>
      <c r="G4" s="1"/>
      <c r="H4" s="7" t="s">
        <v>5</v>
      </c>
      <c r="I4" s="7" t="s">
        <v>5</v>
      </c>
      <c r="J4" s="7" t="s">
        <v>5</v>
      </c>
      <c r="K4" s="7" t="s">
        <v>6</v>
      </c>
      <c r="L4" s="7" t="s">
        <v>6</v>
      </c>
      <c r="M4" s="7" t="s">
        <v>6</v>
      </c>
      <c r="N4" s="7" t="s">
        <v>5</v>
      </c>
      <c r="O4" s="7" t="s">
        <v>6</v>
      </c>
      <c r="P4" s="7" t="s">
        <v>5</v>
      </c>
      <c r="Q4" s="7" t="s">
        <v>5</v>
      </c>
      <c r="R4" s="1"/>
    </row>
    <row r="5" spans="2:18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4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4" t="s">
        <v>22</v>
      </c>
    </row>
    <row r="6" spans="2:18" hidden="1" x14ac:dyDescent="0.2"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29</v>
      </c>
      <c r="I6" s="1" t="s">
        <v>30</v>
      </c>
      <c r="J6" s="1" t="s">
        <v>31</v>
      </c>
      <c r="K6" s="1" t="s">
        <v>32</v>
      </c>
      <c r="L6" s="1" t="s">
        <v>33</v>
      </c>
      <c r="M6" s="1" t="s">
        <v>34</v>
      </c>
      <c r="N6" s="1" t="s">
        <v>35</v>
      </c>
      <c r="O6" s="1" t="s">
        <v>36</v>
      </c>
      <c r="P6" s="1" t="s">
        <v>37</v>
      </c>
      <c r="Q6" s="1" t="s">
        <v>38</v>
      </c>
      <c r="R6" s="1" t="s">
        <v>39</v>
      </c>
    </row>
    <row r="7" spans="2:18" ht="54" x14ac:dyDescent="0.2">
      <c r="B7" s="9" t="str">
        <f t="shared" ref="B7:B26" ca="1" si="0">IF(D7 = "No Bid", IFERROR("Error: Clear values for '" &amp; INDIRECT(ADDRESS(5, (8 + MATCH(TRUE, INDEX(NOT(ISBLANK(H7:Q7)), 0, 0), 0) - 1))) &amp; "' in cell " &amp; ADDRESS(ROW(), (8 + MATCH(TRUE, INDEX(NOT(ISBLANK(H7:Q7)), 0, 0), 0) - 1), 4) &amp; " or select 'Bid'", "Not Bidding"), IF(D7 = "Bid", IFERROR("Error: Missing value for '" &amp; INDIRECT(ADDRESS(5, (8 + MATCH(TRUE, INDEX(ISBLANK(H7:Q7), 0, 0), 0) - 1))) &amp; "' in cell " &amp; ADDRESS(ROW(), (8 + MATCH(TRUE, INDEX(ISBLANK(H7:Q7), 0, 0), 0) - 1), 4), "Success: All values provided"), "Error: Invalid Bid/No Bid Decision"))</f>
        <v>Not Bidding</v>
      </c>
      <c r="C7" s="10">
        <v>3190032</v>
      </c>
      <c r="D7" s="11" t="s">
        <v>40</v>
      </c>
      <c r="E7" s="10" t="s">
        <v>41</v>
      </c>
      <c r="F7" s="12" t="s">
        <v>42</v>
      </c>
      <c r="G7" s="10" t="s">
        <v>43</v>
      </c>
      <c r="H7" s="8"/>
      <c r="I7" s="8"/>
      <c r="J7" s="8"/>
      <c r="K7" s="8"/>
      <c r="L7" s="13"/>
      <c r="M7" s="13"/>
      <c r="N7" s="8"/>
      <c r="O7" s="8"/>
      <c r="P7" s="8"/>
      <c r="Q7" s="8"/>
      <c r="R7" s="14" t="str">
        <f ca="1">IFERROR(IF(ISBLANK(INDIRECT("M7")), NA(), INDIRECT("M7")), "-")</f>
        <v>-</v>
      </c>
    </row>
    <row r="8" spans="2:18" ht="54" x14ac:dyDescent="0.2">
      <c r="B8" s="9" t="str">
        <f t="shared" ca="1" si="0"/>
        <v>Not Bidding</v>
      </c>
      <c r="C8" s="10">
        <v>3190033</v>
      </c>
      <c r="D8" s="11" t="s">
        <v>40</v>
      </c>
      <c r="E8" s="10" t="s">
        <v>44</v>
      </c>
      <c r="F8" s="12" t="s">
        <v>45</v>
      </c>
      <c r="G8" s="10" t="s">
        <v>46</v>
      </c>
      <c r="H8" s="8"/>
      <c r="I8" s="8"/>
      <c r="J8" s="8"/>
      <c r="K8" s="8"/>
      <c r="L8" s="13"/>
      <c r="M8" s="13"/>
      <c r="N8" s="8"/>
      <c r="O8" s="8"/>
      <c r="P8" s="8"/>
      <c r="Q8" s="8"/>
      <c r="R8" s="14" t="str">
        <f ca="1">IFERROR(IF(ISBLANK(INDIRECT("M8")), NA(), INDIRECT("M8")), "-")</f>
        <v>-</v>
      </c>
    </row>
    <row r="9" spans="2:18" ht="54" x14ac:dyDescent="0.2">
      <c r="B9" s="9" t="str">
        <f t="shared" ca="1" si="0"/>
        <v>Not Bidding</v>
      </c>
      <c r="C9" s="10">
        <v>3190034</v>
      </c>
      <c r="D9" s="11" t="s">
        <v>40</v>
      </c>
      <c r="E9" s="10" t="s">
        <v>47</v>
      </c>
      <c r="F9" s="12" t="s">
        <v>48</v>
      </c>
      <c r="G9" s="10" t="s">
        <v>49</v>
      </c>
      <c r="H9" s="8"/>
      <c r="I9" s="8"/>
      <c r="J9" s="8"/>
      <c r="K9" s="8"/>
      <c r="L9" s="13"/>
      <c r="M9" s="13"/>
      <c r="N9" s="8"/>
      <c r="O9" s="8"/>
      <c r="P9" s="8"/>
      <c r="Q9" s="8"/>
      <c r="R9" s="14" t="str">
        <f ca="1">IFERROR(IF(ISBLANK(INDIRECT("M9")), NA(), INDIRECT("M9")), "-")</f>
        <v>-</v>
      </c>
    </row>
    <row r="10" spans="2:18" ht="54" x14ac:dyDescent="0.2">
      <c r="B10" s="9" t="str">
        <f t="shared" ca="1" si="0"/>
        <v>Not Bidding</v>
      </c>
      <c r="C10" s="10">
        <v>3190035</v>
      </c>
      <c r="D10" s="11" t="s">
        <v>40</v>
      </c>
      <c r="E10" s="10" t="s">
        <v>50</v>
      </c>
      <c r="F10" s="12" t="s">
        <v>51</v>
      </c>
      <c r="G10" s="10" t="s">
        <v>52</v>
      </c>
      <c r="H10" s="8"/>
      <c r="I10" s="8"/>
      <c r="J10" s="8"/>
      <c r="K10" s="8"/>
      <c r="L10" s="13"/>
      <c r="M10" s="13"/>
      <c r="N10" s="8"/>
      <c r="O10" s="8"/>
      <c r="P10" s="8"/>
      <c r="Q10" s="8"/>
      <c r="R10" s="14" t="str">
        <f ca="1">IFERROR(IF(ISBLANK(INDIRECT("M10")), NA(), INDIRECT("M10")), "-")</f>
        <v>-</v>
      </c>
    </row>
    <row r="11" spans="2:18" ht="54" x14ac:dyDescent="0.2">
      <c r="B11" s="9" t="str">
        <f t="shared" ca="1" si="0"/>
        <v>Not Bidding</v>
      </c>
      <c r="C11" s="10">
        <v>3190036</v>
      </c>
      <c r="D11" s="11" t="s">
        <v>40</v>
      </c>
      <c r="E11" s="10" t="s">
        <v>53</v>
      </c>
      <c r="F11" s="12" t="s">
        <v>42</v>
      </c>
      <c r="G11" s="10" t="s">
        <v>54</v>
      </c>
      <c r="H11" s="8"/>
      <c r="I11" s="8"/>
      <c r="J11" s="8"/>
      <c r="K11" s="8"/>
      <c r="L11" s="13"/>
      <c r="M11" s="13"/>
      <c r="N11" s="8"/>
      <c r="O11" s="8"/>
      <c r="P11" s="8"/>
      <c r="Q11" s="8"/>
      <c r="R11" s="14" t="str">
        <f ca="1">IFERROR(IF(ISBLANK(INDIRECT("M11")), NA(), INDIRECT("M11")), "-")</f>
        <v>-</v>
      </c>
    </row>
    <row r="12" spans="2:18" ht="54" x14ac:dyDescent="0.2">
      <c r="B12" s="9" t="str">
        <f t="shared" ca="1" si="0"/>
        <v>Not Bidding</v>
      </c>
      <c r="C12" s="10">
        <v>3190037</v>
      </c>
      <c r="D12" s="11" t="s">
        <v>40</v>
      </c>
      <c r="E12" s="10" t="s">
        <v>55</v>
      </c>
      <c r="F12" s="12" t="s">
        <v>45</v>
      </c>
      <c r="G12" s="10" t="s">
        <v>56</v>
      </c>
      <c r="H12" s="8"/>
      <c r="I12" s="8"/>
      <c r="J12" s="8"/>
      <c r="K12" s="8"/>
      <c r="L12" s="13"/>
      <c r="M12" s="13"/>
      <c r="N12" s="8"/>
      <c r="O12" s="8"/>
      <c r="P12" s="8"/>
      <c r="Q12" s="8"/>
      <c r="R12" s="14" t="str">
        <f ca="1">IFERROR(IF(ISBLANK(INDIRECT("M12")), NA(), INDIRECT("M12")), "-")</f>
        <v>-</v>
      </c>
    </row>
    <row r="13" spans="2:18" ht="54" x14ac:dyDescent="0.2">
      <c r="B13" s="9" t="str">
        <f t="shared" ca="1" si="0"/>
        <v>Not Bidding</v>
      </c>
      <c r="C13" s="10">
        <v>3190038</v>
      </c>
      <c r="D13" s="11" t="s">
        <v>40</v>
      </c>
      <c r="E13" s="10" t="s">
        <v>57</v>
      </c>
      <c r="F13" s="12" t="s">
        <v>48</v>
      </c>
      <c r="G13" s="10" t="s">
        <v>58</v>
      </c>
      <c r="H13" s="8"/>
      <c r="I13" s="8"/>
      <c r="J13" s="8"/>
      <c r="K13" s="8"/>
      <c r="L13" s="13"/>
      <c r="M13" s="13"/>
      <c r="N13" s="8"/>
      <c r="O13" s="8"/>
      <c r="P13" s="8"/>
      <c r="Q13" s="8"/>
      <c r="R13" s="14" t="str">
        <f ca="1">IFERROR(IF(ISBLANK(INDIRECT("M13")), NA(), INDIRECT("M13")), "-")</f>
        <v>-</v>
      </c>
    </row>
    <row r="14" spans="2:18" ht="54" x14ac:dyDescent="0.2">
      <c r="B14" s="9" t="str">
        <f t="shared" ca="1" si="0"/>
        <v>Not Bidding</v>
      </c>
      <c r="C14" s="10">
        <v>3190039</v>
      </c>
      <c r="D14" s="11" t="s">
        <v>40</v>
      </c>
      <c r="E14" s="10" t="s">
        <v>59</v>
      </c>
      <c r="F14" s="12" t="s">
        <v>51</v>
      </c>
      <c r="G14" s="10" t="s">
        <v>60</v>
      </c>
      <c r="H14" s="8"/>
      <c r="I14" s="8"/>
      <c r="J14" s="8"/>
      <c r="K14" s="8"/>
      <c r="L14" s="13"/>
      <c r="M14" s="13"/>
      <c r="N14" s="8"/>
      <c r="O14" s="8"/>
      <c r="P14" s="8"/>
      <c r="Q14" s="8"/>
      <c r="R14" s="14" t="str">
        <f ca="1">IFERROR(IF(ISBLANK(INDIRECT("M14")), NA(), INDIRECT("M14")), "-")</f>
        <v>-</v>
      </c>
    </row>
    <row r="15" spans="2:18" ht="54" x14ac:dyDescent="0.2">
      <c r="B15" s="9" t="str">
        <f t="shared" ca="1" si="0"/>
        <v>Not Bidding</v>
      </c>
      <c r="C15" s="10">
        <v>3190040</v>
      </c>
      <c r="D15" s="11" t="s">
        <v>40</v>
      </c>
      <c r="E15" s="10" t="s">
        <v>61</v>
      </c>
      <c r="F15" s="12" t="s">
        <v>62</v>
      </c>
      <c r="G15" s="10" t="s">
        <v>63</v>
      </c>
      <c r="H15" s="8"/>
      <c r="I15" s="8"/>
      <c r="J15" s="8"/>
      <c r="K15" s="8"/>
      <c r="L15" s="13"/>
      <c r="M15" s="13"/>
      <c r="N15" s="8"/>
      <c r="O15" s="8"/>
      <c r="P15" s="8"/>
      <c r="Q15" s="8"/>
      <c r="R15" s="14" t="str">
        <f ca="1">IFERROR(IF(ISBLANK(INDIRECT("M15")), NA(), INDIRECT("M15")), "-")</f>
        <v>-</v>
      </c>
    </row>
    <row r="16" spans="2:18" ht="54" x14ac:dyDescent="0.2">
      <c r="B16" s="9" t="str">
        <f t="shared" ca="1" si="0"/>
        <v>Not Bidding</v>
      </c>
      <c r="C16" s="10">
        <v>3190041</v>
      </c>
      <c r="D16" s="11" t="s">
        <v>40</v>
      </c>
      <c r="E16" s="10" t="s">
        <v>64</v>
      </c>
      <c r="F16" s="12" t="s">
        <v>62</v>
      </c>
      <c r="G16" s="10" t="s">
        <v>65</v>
      </c>
      <c r="H16" s="8"/>
      <c r="I16" s="8"/>
      <c r="J16" s="8"/>
      <c r="K16" s="8"/>
      <c r="L16" s="13"/>
      <c r="M16" s="13"/>
      <c r="N16" s="8"/>
      <c r="O16" s="8"/>
      <c r="P16" s="8"/>
      <c r="Q16" s="8"/>
      <c r="R16" s="14" t="str">
        <f ca="1">IFERROR(IF(ISBLANK(INDIRECT("M16")), NA(), INDIRECT("M16")), "-")</f>
        <v>-</v>
      </c>
    </row>
    <row r="17" spans="2:18" ht="54" x14ac:dyDescent="0.2">
      <c r="B17" s="9" t="str">
        <f t="shared" ca="1" si="0"/>
        <v>Not Bidding</v>
      </c>
      <c r="C17" s="10">
        <v>3190042</v>
      </c>
      <c r="D17" s="11" t="s">
        <v>40</v>
      </c>
      <c r="E17" s="10" t="s">
        <v>66</v>
      </c>
      <c r="F17" s="12" t="s">
        <v>67</v>
      </c>
      <c r="G17" s="10" t="s">
        <v>68</v>
      </c>
      <c r="H17" s="8"/>
      <c r="I17" s="8"/>
      <c r="J17" s="8"/>
      <c r="K17" s="8"/>
      <c r="L17" s="13"/>
      <c r="M17" s="13"/>
      <c r="N17" s="8"/>
      <c r="O17" s="8"/>
      <c r="P17" s="8"/>
      <c r="Q17" s="8"/>
      <c r="R17" s="14" t="str">
        <f ca="1">IFERROR(IF(ISBLANK(INDIRECT("M17")), NA(), INDIRECT("M17")), "-")</f>
        <v>-</v>
      </c>
    </row>
    <row r="18" spans="2:18" ht="54" x14ac:dyDescent="0.2">
      <c r="B18" s="9" t="str">
        <f t="shared" ca="1" si="0"/>
        <v>Not Bidding</v>
      </c>
      <c r="C18" s="10">
        <v>3190043</v>
      </c>
      <c r="D18" s="11" t="s">
        <v>40</v>
      </c>
      <c r="E18" s="10" t="s">
        <v>69</v>
      </c>
      <c r="F18" s="12" t="s">
        <v>70</v>
      </c>
      <c r="G18" s="10" t="s">
        <v>71</v>
      </c>
      <c r="H18" s="8"/>
      <c r="I18" s="8"/>
      <c r="J18" s="8"/>
      <c r="K18" s="8"/>
      <c r="L18" s="13"/>
      <c r="M18" s="13"/>
      <c r="N18" s="8"/>
      <c r="O18" s="8"/>
      <c r="P18" s="8"/>
      <c r="Q18" s="8"/>
      <c r="R18" s="14" t="str">
        <f ca="1">IFERROR(IF(ISBLANK(INDIRECT("M18")), NA(), INDIRECT("M18")), "-")</f>
        <v>-</v>
      </c>
    </row>
    <row r="19" spans="2:18" ht="54" x14ac:dyDescent="0.2">
      <c r="B19" s="9" t="str">
        <f t="shared" ca="1" si="0"/>
        <v>Not Bidding</v>
      </c>
      <c r="C19" s="10">
        <v>3190047</v>
      </c>
      <c r="D19" s="11" t="s">
        <v>40</v>
      </c>
      <c r="E19" s="10" t="s">
        <v>72</v>
      </c>
      <c r="F19" s="12" t="s">
        <v>73</v>
      </c>
      <c r="G19" s="10">
        <v>12710481</v>
      </c>
      <c r="H19" s="8"/>
      <c r="I19" s="8"/>
      <c r="J19" s="8"/>
      <c r="K19" s="8"/>
      <c r="L19" s="13"/>
      <c r="M19" s="13"/>
      <c r="N19" s="8"/>
      <c r="O19" s="8"/>
      <c r="P19" s="8"/>
      <c r="Q19" s="8"/>
      <c r="R19" s="14" t="str">
        <f ca="1">IFERROR(IF(ISBLANK(INDIRECT("M19")), NA(), INDIRECT("M19")), "-")</f>
        <v>-</v>
      </c>
    </row>
    <row r="20" spans="2:18" ht="54" x14ac:dyDescent="0.2">
      <c r="B20" s="9" t="str">
        <f t="shared" ca="1" si="0"/>
        <v>Not Bidding</v>
      </c>
      <c r="C20" s="10">
        <v>3190050</v>
      </c>
      <c r="D20" s="11" t="s">
        <v>40</v>
      </c>
      <c r="E20" s="10" t="s">
        <v>74</v>
      </c>
      <c r="F20" s="12" t="s">
        <v>70</v>
      </c>
      <c r="G20" s="10" t="s">
        <v>75</v>
      </c>
      <c r="H20" s="8"/>
      <c r="I20" s="8"/>
      <c r="J20" s="8"/>
      <c r="K20" s="8"/>
      <c r="L20" s="13"/>
      <c r="M20" s="13"/>
      <c r="N20" s="8"/>
      <c r="O20" s="8"/>
      <c r="P20" s="8"/>
      <c r="Q20" s="8"/>
      <c r="R20" s="14" t="str">
        <f ca="1">IFERROR(IF(ISBLANK(INDIRECT("M20")), NA(), INDIRECT("M20")), "-")</f>
        <v>-</v>
      </c>
    </row>
    <row r="21" spans="2:18" ht="54" x14ac:dyDescent="0.2">
      <c r="B21" s="9" t="str">
        <f t="shared" ca="1" si="0"/>
        <v>Not Bidding</v>
      </c>
      <c r="C21" s="10">
        <v>3190051</v>
      </c>
      <c r="D21" s="11" t="s">
        <v>40</v>
      </c>
      <c r="E21" s="10" t="s">
        <v>76</v>
      </c>
      <c r="F21" s="12" t="s">
        <v>70</v>
      </c>
      <c r="G21" s="10" t="s">
        <v>77</v>
      </c>
      <c r="H21" s="8"/>
      <c r="I21" s="8"/>
      <c r="J21" s="8"/>
      <c r="K21" s="8"/>
      <c r="L21" s="13"/>
      <c r="M21" s="13"/>
      <c r="N21" s="8"/>
      <c r="O21" s="8"/>
      <c r="P21" s="8"/>
      <c r="Q21" s="8"/>
      <c r="R21" s="14" t="str">
        <f ca="1">IFERROR(IF(ISBLANK(INDIRECT("M21")), NA(), INDIRECT("M21")), "-")</f>
        <v>-</v>
      </c>
    </row>
    <row r="22" spans="2:18" ht="54" x14ac:dyDescent="0.2">
      <c r="B22" s="9" t="str">
        <f t="shared" ca="1" si="0"/>
        <v>Not Bidding</v>
      </c>
      <c r="C22" s="10">
        <v>3190052</v>
      </c>
      <c r="D22" s="11" t="s">
        <v>40</v>
      </c>
      <c r="E22" s="10" t="s">
        <v>78</v>
      </c>
      <c r="F22" s="12" t="s">
        <v>62</v>
      </c>
      <c r="G22" s="10" t="s">
        <v>79</v>
      </c>
      <c r="H22" s="8"/>
      <c r="I22" s="8"/>
      <c r="J22" s="8"/>
      <c r="K22" s="8"/>
      <c r="L22" s="13"/>
      <c r="M22" s="13"/>
      <c r="N22" s="8"/>
      <c r="O22" s="8"/>
      <c r="P22" s="8"/>
      <c r="Q22" s="8"/>
      <c r="R22" s="14" t="str">
        <f ca="1">IFERROR(IF(ISBLANK(INDIRECT("M22")), NA(), INDIRECT("M22")), "-")</f>
        <v>-</v>
      </c>
    </row>
    <row r="23" spans="2:18" ht="54" x14ac:dyDescent="0.2">
      <c r="B23" s="9" t="str">
        <f t="shared" ca="1" si="0"/>
        <v>Not Bidding</v>
      </c>
      <c r="C23" s="10">
        <v>3190053</v>
      </c>
      <c r="D23" s="11" t="s">
        <v>40</v>
      </c>
      <c r="E23" s="10" t="s">
        <v>80</v>
      </c>
      <c r="F23" s="12" t="s">
        <v>81</v>
      </c>
      <c r="G23" s="10" t="s">
        <v>82</v>
      </c>
      <c r="H23" s="8"/>
      <c r="I23" s="8"/>
      <c r="J23" s="8"/>
      <c r="K23" s="8"/>
      <c r="L23" s="13"/>
      <c r="M23" s="13"/>
      <c r="N23" s="8"/>
      <c r="O23" s="8"/>
      <c r="P23" s="8"/>
      <c r="Q23" s="8"/>
      <c r="R23" s="14" t="str">
        <f ca="1">IFERROR(IF(ISBLANK(INDIRECT("M23")), NA(), INDIRECT("M23")), "-")</f>
        <v>-</v>
      </c>
    </row>
    <row r="24" spans="2:18" ht="54" x14ac:dyDescent="0.2">
      <c r="B24" s="9" t="str">
        <f t="shared" ca="1" si="0"/>
        <v>Not Bidding</v>
      </c>
      <c r="C24" s="10">
        <v>3190054</v>
      </c>
      <c r="D24" s="11" t="s">
        <v>40</v>
      </c>
      <c r="E24" s="10" t="s">
        <v>83</v>
      </c>
      <c r="F24" s="12" t="s">
        <v>84</v>
      </c>
      <c r="G24" s="10" t="s">
        <v>85</v>
      </c>
      <c r="H24" s="8"/>
      <c r="I24" s="8"/>
      <c r="J24" s="8"/>
      <c r="K24" s="8"/>
      <c r="L24" s="13"/>
      <c r="M24" s="13"/>
      <c r="N24" s="8"/>
      <c r="O24" s="8"/>
      <c r="P24" s="8"/>
      <c r="Q24" s="8"/>
      <c r="R24" s="14" t="str">
        <f ca="1">IFERROR(IF(ISBLANK(INDIRECT("M24")), NA(), INDIRECT("M24")), "-")</f>
        <v>-</v>
      </c>
    </row>
    <row r="25" spans="2:18" ht="54" x14ac:dyDescent="0.2">
      <c r="B25" s="9" t="str">
        <f t="shared" ca="1" si="0"/>
        <v>Not Bidding</v>
      </c>
      <c r="C25" s="10">
        <v>3190056</v>
      </c>
      <c r="D25" s="11" t="s">
        <v>40</v>
      </c>
      <c r="E25" s="10" t="s">
        <v>86</v>
      </c>
      <c r="F25" s="12" t="s">
        <v>87</v>
      </c>
      <c r="G25" s="10" t="s">
        <v>88</v>
      </c>
      <c r="H25" s="8"/>
      <c r="I25" s="8"/>
      <c r="J25" s="8"/>
      <c r="K25" s="8"/>
      <c r="L25" s="13"/>
      <c r="M25" s="13"/>
      <c r="N25" s="8"/>
      <c r="O25" s="8"/>
      <c r="P25" s="8"/>
      <c r="Q25" s="8"/>
      <c r="R25" s="14" t="str">
        <f ca="1">IFERROR(IF(ISBLANK(INDIRECT("M25")), NA(), INDIRECT("M25")), "-")</f>
        <v>-</v>
      </c>
    </row>
    <row r="26" spans="2:18" ht="54" x14ac:dyDescent="0.2">
      <c r="B26" s="9" t="str">
        <f t="shared" ca="1" si="0"/>
        <v>Not Bidding</v>
      </c>
      <c r="C26" s="10">
        <v>3190057</v>
      </c>
      <c r="D26" s="11" t="s">
        <v>40</v>
      </c>
      <c r="E26" s="10" t="s">
        <v>89</v>
      </c>
      <c r="F26" s="12" t="s">
        <v>87</v>
      </c>
      <c r="G26" s="10" t="s">
        <v>90</v>
      </c>
      <c r="H26" s="8"/>
      <c r="I26" s="8"/>
      <c r="J26" s="8"/>
      <c r="K26" s="8"/>
      <c r="L26" s="13"/>
      <c r="M26" s="13"/>
      <c r="N26" s="8"/>
      <c r="O26" s="8"/>
      <c r="P26" s="8"/>
      <c r="Q26" s="8"/>
      <c r="R26" s="14" t="str">
        <f ca="1">IFERROR(IF(ISBLANK(INDIRECT("M26")), NA(), INDIRECT("M26")), "-")</f>
        <v>-</v>
      </c>
    </row>
    <row r="27" spans="2:18" ht="50.1" customHeight="1" x14ac:dyDescent="0.2">
      <c r="B27" s="4" t="s">
        <v>91</v>
      </c>
      <c r="C27" s="15"/>
      <c r="D27" s="15"/>
      <c r="E27" s="15"/>
      <c r="F27" s="15"/>
      <c r="G27" s="15"/>
      <c r="H27" s="15"/>
      <c r="I27" s="15"/>
      <c r="J27" s="15"/>
      <c r="K27" s="15"/>
      <c r="L27" s="16"/>
      <c r="M27" s="16"/>
      <c r="N27" s="15"/>
      <c r="O27" s="15"/>
      <c r="P27" s="15"/>
      <c r="Q27" s="15"/>
      <c r="R27" s="16">
        <f ca="1">SUM(R7:R26)</f>
        <v>0</v>
      </c>
    </row>
    <row r="29" spans="2:18" ht="50.1" customHeight="1" x14ac:dyDescent="0.2">
      <c r="B29" s="4" t="s">
        <v>92</v>
      </c>
      <c r="C29" s="15"/>
      <c r="D29" s="15"/>
      <c r="E29" s="15"/>
      <c r="F29" s="15"/>
      <c r="G29" s="15"/>
      <c r="H29" s="15"/>
      <c r="I29" s="15"/>
      <c r="J29" s="15"/>
      <c r="K29" s="15"/>
      <c r="L29" s="16"/>
      <c r="M29" s="16"/>
      <c r="N29" s="15"/>
      <c r="O29" s="15"/>
      <c r="P29" s="15"/>
      <c r="Q29" s="15"/>
      <c r="R29" s="16">
        <f ca="1">SUM(R7:R26)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45" operator="beginsWith" text="Error">
      <formula>LEFT(B3,LEN("Error"))="Error"</formula>
    </cfRule>
    <cfRule type="beginsWith" dxfId="9" priority="46" operator="beginsWith" text="Success">
      <formula>LEFT(B3,LEN("Success"))="Success"</formula>
    </cfRule>
  </conditionalFormatting>
  <conditionalFormatting sqref="B7:B28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7:S26">
    <cfRule type="expression" dxfId="6" priority="114">
      <formula>MOD(ROW($E7),2)=1</formula>
    </cfRule>
  </conditionalFormatting>
  <conditionalFormatting sqref="D7:D28">
    <cfRule type="expression" dxfId="5" priority="48">
      <formula>$D7="No Bid"</formula>
    </cfRule>
    <cfRule type="expression" dxfId="4" priority="47">
      <formula>$D7="Bid"</formula>
    </cfRule>
  </conditionalFormatting>
  <conditionalFormatting sqref="G27:R27">
    <cfRule type="expression" dxfId="3" priority="115">
      <formula>NOT(ISBLANK(G27)) * NOT(ISNUMBER(G27))</formula>
    </cfRule>
  </conditionalFormatting>
  <conditionalFormatting sqref="G29:R29">
    <cfRule type="expression" dxfId="2" priority="127">
      <formula>NOT(ISBLANK(G29)) * NOT(ISNUMBER(G29))</formula>
    </cfRule>
  </conditionalFormatting>
  <conditionalFormatting sqref="H3:Q3">
    <cfRule type="beginsWith" dxfId="1" priority="113" operator="beginsWith" text="Error">
      <formula>LEFT(H3,LEN("Error"))="Error"</formula>
    </cfRule>
  </conditionalFormatting>
  <conditionalFormatting sqref="H7:R28">
    <cfRule type="expression" dxfId="0" priority="49">
      <formula>$D7="No Bid"</formula>
    </cfRule>
  </conditionalFormatting>
  <dataValidations count="1">
    <dataValidation type="list" showErrorMessage="1" errorTitle="Error - Invalid Input" error="Please select an item from the drop-down list." sqref="D7:D26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2025-05-20T19:10:59Z</dcterms:created>
  <dcterms:modified xsi:type="dcterms:W3CDTF">2025-06-09T15:45:38Z</dcterms:modified>
  <cp:category/>
</cp:coreProperties>
</file>